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452" windowWidth="11112" windowHeight="4968"/>
  </bookViews>
  <sheets>
    <sheet name="бюджет 2014г " sheetId="7" r:id="rId1"/>
  </sheets>
  <definedNames>
    <definedName name="_xlnm._FilterDatabase" localSheetId="0" hidden="1">'бюджет 2014г '!$A$19:$G$19</definedName>
    <definedName name="_xlnm.Print_Titles" localSheetId="0">'бюджет 2014г '!$19:$19</definedName>
  </definedNames>
  <calcPr calcId="125725"/>
</workbook>
</file>

<file path=xl/calcChain.xml><?xml version="1.0" encoding="utf-8"?>
<calcChain xmlns="http://schemas.openxmlformats.org/spreadsheetml/2006/main">
  <c r="E44" i="7"/>
  <c r="F22"/>
  <c r="E22"/>
  <c r="G24"/>
  <c r="G23"/>
  <c r="G26" l="1"/>
  <c r="G25"/>
  <c r="G69"/>
  <c r="G28"/>
  <c r="F31"/>
  <c r="G40"/>
  <c r="G41"/>
  <c r="G42"/>
  <c r="G43"/>
  <c r="G45"/>
  <c r="G46"/>
  <c r="G47"/>
  <c r="G48"/>
  <c r="G49"/>
  <c r="G50"/>
  <c r="G51"/>
  <c r="G52"/>
  <c r="G54"/>
  <c r="G55"/>
  <c r="G56"/>
  <c r="G58"/>
  <c r="G59"/>
  <c r="G60"/>
  <c r="G61"/>
  <c r="G62"/>
  <c r="G63"/>
  <c r="G64"/>
  <c r="G65"/>
  <c r="G66"/>
  <c r="G67"/>
  <c r="G70"/>
  <c r="G72"/>
  <c r="G73"/>
  <c r="G74"/>
  <c r="G39"/>
  <c r="F71" l="1"/>
  <c r="G37"/>
  <c r="G36" l="1"/>
  <c r="G35"/>
  <c r="G34"/>
  <c r="G33"/>
  <c r="G32"/>
  <c r="G30"/>
  <c r="G29"/>
  <c r="G27"/>
  <c r="G21"/>
  <c r="G44"/>
  <c r="E53"/>
  <c r="G53" s="1"/>
  <c r="E68"/>
  <c r="G68" s="1"/>
  <c r="E20"/>
  <c r="G20" s="1"/>
  <c r="G22" l="1"/>
  <c r="G31"/>
  <c r="E31"/>
  <c r="E71" s="1"/>
  <c r="G71" s="1"/>
</calcChain>
</file>

<file path=xl/sharedStrings.xml><?xml version="1.0" encoding="utf-8"?>
<sst xmlns="http://schemas.openxmlformats.org/spreadsheetml/2006/main" count="119" uniqueCount="87">
  <si>
    <t>Наименование</t>
  </si>
  <si>
    <t>СУБВЕНЦИИ</t>
  </si>
  <si>
    <t>СУБСИДИИ</t>
  </si>
  <si>
    <t>ИТОГО</t>
  </si>
  <si>
    <t>ДОТАЦИИ</t>
  </si>
  <si>
    <t>Код дохода</t>
  </si>
  <si>
    <t>20201000000000151</t>
  </si>
  <si>
    <t>20200000000000151</t>
  </si>
  <si>
    <t xml:space="preserve">На осуществление отдельных государственных  полномочий по ведению учета граждан отдельных категорий в качестве нуждающихся в жилых помещениях
</t>
  </si>
  <si>
    <t xml:space="preserve">На осуществление отдельных государственных полномочий Краснодарского края  по организации оздоровления и отдыха детей
</t>
  </si>
  <si>
    <t xml:space="preserve">На осуществление государственных полномочий по организации и осуществлению деятельности по опеке и попечительству в отношении несовершеннолетних
</t>
  </si>
  <si>
    <t>На выравнивание бюджетной обеспеченности  муниципальных районов</t>
  </si>
  <si>
    <t xml:space="preserve">              УТВЕРЖДЕНЫ</t>
  </si>
  <si>
    <t xml:space="preserve">              решением Совета муниципального</t>
  </si>
  <si>
    <t xml:space="preserve">              образования Тимашевский район</t>
  </si>
  <si>
    <t xml:space="preserve">На осуществление отдельных государственных полномочий по поддержке сельскохозяйственного производства в Краснодарском крае
</t>
  </si>
  <si>
    <t>в том числе, муниципальные дошкольные образовательные организации</t>
  </si>
  <si>
    <t>учреждения по внешкольной работе с детьми (в области культуры)</t>
  </si>
  <si>
    <t>учреждения по внешкольной работе с детьми (в области физической культуры)</t>
  </si>
  <si>
    <t>На 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</si>
  <si>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Исполняющий обязанности</t>
  </si>
  <si>
    <t xml:space="preserve">На 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
</t>
  </si>
  <si>
    <t xml:space="preserve">На 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
</t>
  </si>
  <si>
    <t>в том числе, детские дошкольные учреждения, школы-детские сады, школы начальные, неполные средние и средние, школы-интернаты, учреждения по внешкольной работе с детьми (в области образования)</t>
  </si>
  <si>
    <t>На осуществление отдельных государственных полномочий по реализации в медицинских организациях, подведомственных органам местного самоуправления в Краснодарском крае, мероприятий по профилактике терроризма в Краснодарском крае</t>
  </si>
  <si>
    <t xml:space="preserve">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 общеобразовательную программу дошкольного образования
</t>
  </si>
  <si>
    <t xml:space="preserve">    Безвозмездные поступления из краевого бюджета на 2017 год</t>
  </si>
  <si>
    <t>тыс.рублей</t>
  </si>
  <si>
    <t xml:space="preserve">На осуществление отдельных государственных       полномочий по выплате ежемесячных денежных средств  на содержание детей, нуждающихся в особой заботе государства, переданных на патронатное воспитание </t>
  </si>
  <si>
    <t>Выравнивание обеспеченности муниципальных районов по реализации  расходных обязательств по выравниванию бюджетной обеспеченности поселений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</si>
  <si>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 Федерации (отдел культуры)</t>
  </si>
  <si>
    <t>Утверждено на 2017 год</t>
  </si>
  <si>
    <t xml:space="preserve">На осуществление отдельных государственных полномочий по выплате ежемесячного вознаграждения,  причитающегося приемным родителям за оказание услуг по воспитанию приемных детей
</t>
  </si>
  <si>
    <t>за счет средств федерального бюджета</t>
  </si>
  <si>
    <t>за счет средств краевого бюджета</t>
  </si>
  <si>
    <t>На 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 в Краснодарском крае", в том числе:</t>
  </si>
  <si>
    <t xml:space="preserve">             к решению Совета муниципального</t>
  </si>
  <si>
    <t xml:space="preserve">             образования Тимашевский район</t>
  </si>
  <si>
    <t xml:space="preserve">              (в редакции решения Совета </t>
  </si>
  <si>
    <t xml:space="preserve">              муниципального образования           </t>
  </si>
  <si>
    <t xml:space="preserve">             «ПРИЛОЖЕНИЕ № 4</t>
  </si>
  <si>
    <t xml:space="preserve">              от 30 ноября 2016 года № 129</t>
  </si>
  <si>
    <t>20215001050000151</t>
  </si>
  <si>
    <t>20229999050000151</t>
  </si>
  <si>
    <t>20230024050000151</t>
  </si>
  <si>
    <t>20230027050000151</t>
  </si>
  <si>
    <t>20230029050000151</t>
  </si>
  <si>
    <t>20235055050000151</t>
  </si>
  <si>
    <t>20235082050000151</t>
  </si>
  <si>
    <t>Отклоне-ния, +, -</t>
  </si>
  <si>
    <t xml:space="preserve">Реализация мероприятий по организа-ции отдыха детей в каникулярное время на базе муниципальных учреж-дений, осуществляющих организацию отдыха детей в Краснодарском крае
</t>
  </si>
  <si>
    <t>20220000000000151</t>
  </si>
  <si>
    <t>20230000000000151</t>
  </si>
  <si>
    <t>На 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 долгосрочным, среднесрочным и краткосрочным кредитам, взятым малыми формами хозяйствования (краевые средства)</t>
  </si>
  <si>
    <t xml:space="preserve">На осуществление отдельных государственных полномочий по предоставлению мер   социальной поддержки отдельным группам населения в обеспечении  лекарствен-ными препаратами и медицинскими изделиями, кроме групп населения, получающих инсулины, таблетирован-ные  сахароснижающие препараты, средства самоконтроля и диагности-ческие средства, либо перенесших пересадки органов и тканей, получающих   иммунодепрессанты
</t>
  </si>
  <si>
    <t>На  осуществление 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подсоб-ное хозяйство, крестьянским (фермерским) хозяйствам, индивиду-альным предпринимателям, ведущим деятельность в области  сельскохо-зяйственного производства, сельскохозяйственным потребительским кооперативам</t>
  </si>
  <si>
    <t xml:space="preserve">На осуществление государственных полномочий по  финансовому обеспе-чению государственных гарантий реализации прав на получение обще-доступного и бесплатного образова-ния в муниципальных дошкольных и общеобразовательных организациях, всего,
</t>
  </si>
  <si>
    <t>муниципальные общеобразователь-ные организации</t>
  </si>
  <si>
    <t>На осуществление государственных полномочий по финансовому обес-печению получения образования в частных дошкольных и общеобразова-тельных организациях</t>
  </si>
  <si>
    <t xml:space="preserve">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общеобразователь-ных организациях</t>
  </si>
  <si>
    <t xml:space="preserve">На 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(попечи-тельством), включая предваритель-ную опеку (попечительство), передан-ных на воспитание в приемную семью или на патронатное воспитание,  к месту лечения и обратно
</t>
  </si>
  <si>
    <t xml:space="preserve">На осуществление отдельных государственных полномочий по предоставлению мер социальной поддержки в виде компенсации расходов на оплату жилых помеще-ний, отопления и освещения педагогическим работникам муници-пальных образовательных организа-ций, проживающим и работающим в сельских населенных пунктах, рабочих поселках (поселках городского типа) на территории Краснодарского края, всего,
</t>
  </si>
  <si>
    <t xml:space="preserve">На осуществление отдельных государственных полномочий по выплате единовременного 
пособия детям-сиротам и детям, оставшимся без попечения родителей, и лицам из их числа на государствен-ную регистрацию права собствен-ности (права пожизненного наследуе-мого владения), в том числе на оплату услуг, необходимых для ее осуществ-ления, за исключением жилых помещений, приобретенных за счет средств краевого бюджета
</t>
  </si>
  <si>
    <t xml:space="preserve">На осуществление отдельных государственных       полномочий по выплате ежемесячного вознагражде-ния, причитающегося  патронатным воспитателям за оказание услуг по осуществлению  патронатного воспитания и постинтернатного  сопровождения </t>
  </si>
  <si>
    <t>На осуществление отдельных государственных полномочий Краснодарского края по формирова-нию и утверждению списков граждан, лишившихся жилого помещения в результате чрезвычайных ситуаций</t>
  </si>
  <si>
    <t xml:space="preserve">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предваи-тельную опеку (порпечительство), переданных на воспитание в приемную семью
</t>
  </si>
  <si>
    <t>На 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педагогичес-ким работникам, участвующим в проведении единого государствен-ного экзамена, компенсации за работу по подготовке и проведению единого государственного экзамена</t>
  </si>
  <si>
    <t>На 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 долгосрочным, среднесроч-ным и краткосрочным кредитам, взятым малыми формами хозяйство-вания (федеральные средства)</t>
  </si>
  <si>
    <t xml:space="preserve">             ПРИЛОЖЕНИЕ № 2</t>
  </si>
  <si>
    <t>Реализация мероприятий государственной программы Краснодарского края "Развитие сети автомобильных дорог Краснодарского края" (капитальный ремонт и ремонт автомобильных дорог общего пользования местного значения)</t>
  </si>
  <si>
    <t>Заместитель главы муниципального</t>
  </si>
  <si>
    <t xml:space="preserve">образования Тимашевский район </t>
  </si>
  <si>
    <t>Дополнительная помощь местным бюджетам для решения социально значимых вопросов</t>
  </si>
  <si>
    <t>Реализация мероприятий государственной программы Краснодарского края "Развитие образования"</t>
  </si>
  <si>
    <t>И.Б. Репях</t>
  </si>
  <si>
    <t xml:space="preserve">Реализация меропритий подпрограммы "Обеспечение жильем молодых семей" федеральной целевой программы "Жилище" на 2015-2020 годы </t>
  </si>
  <si>
    <t>20220051050000151</t>
  </si>
  <si>
    <t>Строительство малобюджетных спортивных залов шаговой доступности</t>
  </si>
  <si>
    <t xml:space="preserve">На 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</t>
  </si>
  <si>
    <t xml:space="preserve">изготовленных из драгоценных металлов) в сложных клинических случаях зубопротезирования 
</t>
  </si>
  <si>
    <t>На осуществление государственных полномочий Краснодарского края по созданию и организации деятельности комиссий по делам несовершеннолетних и защите их прав</t>
  </si>
  <si>
    <t>специализированных кожно-венеро-логических, противотуберкулезных, наркологических, онкологических диспансерах и других специализиро-ванных медицинских организациях) в Краснодарском крае</t>
  </si>
  <si>
    <t xml:space="preserve">На осуществление отдельных государственных полномочий по организации оказания медицинской помощи в соответствии с территори-альной программой государственных гарантий бесплатного оказания гражданам медицинской помощи (за исключением медицинской помощи, оказываемой в федеральных медицинских организациях, перечень которых утверждается уполномочен-ным Правительством Российской  Федерации федеральным органом исполнительной власти, и меди-цинской помощи, оказываемой в </t>
  </si>
  <si>
    <t xml:space="preserve"> 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осуществле-нию контроля за использованием детьми-сиротами и детьми, оставши-мися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</si>
  <si>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Уточнено   на 2017 год</t>
  </si>
  <si>
    <t xml:space="preserve">             от 21.06.2017   № 189      </t>
  </si>
  <si>
    <t xml:space="preserve">              от 21.06.2017   № 189)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</si>
</sst>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</font>
    <font>
      <b/>
      <sz val="12"/>
      <name val="Arial Cyr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sz val="14"/>
      <name val="Arial Cyr"/>
      <charset val="204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9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8" fillId="0" borderId="0" xfId="0" applyFont="1"/>
    <xf numFmtId="0" fontId="10" fillId="0" borderId="0" xfId="0" applyFont="1"/>
    <xf numFmtId="0" fontId="10" fillId="0" borderId="0" xfId="0" applyFont="1" applyAlignment="1"/>
    <xf numFmtId="0" fontId="5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top"/>
    </xf>
    <xf numFmtId="0" fontId="11" fillId="0" borderId="0" xfId="0" applyFont="1" applyAlignment="1">
      <alignment horizontal="center" wrapText="1"/>
    </xf>
    <xf numFmtId="0" fontId="2" fillId="0" borderId="2" xfId="0" applyFont="1" applyBorder="1" applyAlignment="1"/>
    <xf numFmtId="0" fontId="5" fillId="0" borderId="0" xfId="0" applyFont="1" applyAlignment="1">
      <alignment horizontal="center" wrapText="1"/>
    </xf>
    <xf numFmtId="49" fontId="5" fillId="2" borderId="1" xfId="0" applyNumberFormat="1" applyFont="1" applyFill="1" applyBorder="1" applyAlignment="1">
      <alignment horizontal="center" vertical="top"/>
    </xf>
    <xf numFmtId="164" fontId="5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Fill="1"/>
    <xf numFmtId="0" fontId="14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164" fontId="9" fillId="2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164" fontId="9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top"/>
    </xf>
    <xf numFmtId="0" fontId="8" fillId="0" borderId="0" xfId="0" applyFont="1" applyAlignment="1">
      <alignment horizontal="left"/>
    </xf>
    <xf numFmtId="49" fontId="5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top"/>
    </xf>
    <xf numFmtId="164" fontId="9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0" fillId="0" borderId="0" xfId="0" applyNumberFormat="1" applyFill="1" applyAlignment="1">
      <alignment horizontal="center"/>
    </xf>
    <xf numFmtId="164" fontId="1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164" fontId="5" fillId="0" borderId="1" xfId="0" applyNumberFormat="1" applyFont="1" applyFill="1" applyBorder="1" applyAlignment="1">
      <alignment vertical="center"/>
    </xf>
    <xf numFmtId="164" fontId="9" fillId="0" borderId="1" xfId="0" applyNumberFormat="1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0" fillId="2" borderId="1" xfId="0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/>
    </xf>
    <xf numFmtId="0" fontId="2" fillId="2" borderId="3" xfId="0" applyFont="1" applyFill="1" applyBorder="1" applyAlignment="1">
      <alignment horizontal="left" vertical="top" wrapText="1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2" fillId="2" borderId="3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0" fontId="2" fillId="2" borderId="5" xfId="0" applyNumberFormat="1" applyFont="1" applyFill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10" fillId="0" borderId="0" xfId="0" applyFont="1" applyAlignment="1">
      <alignment horizontal="right" vertical="top" wrapText="1"/>
    </xf>
    <xf numFmtId="0" fontId="0" fillId="0" borderId="0" xfId="0" applyAlignment="1">
      <alignment vertical="top"/>
    </xf>
    <xf numFmtId="0" fontId="2" fillId="0" borderId="6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12" fillId="2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5" fillId="2" borderId="3" xfId="0" applyFont="1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right"/>
    </xf>
    <xf numFmtId="0" fontId="0" fillId="0" borderId="2" xfId="0" applyBorder="1" applyAlignment="1"/>
    <xf numFmtId="0" fontId="6" fillId="0" borderId="0" xfId="0" applyFont="1" applyAlignment="1">
      <alignment horizontal="center"/>
    </xf>
    <xf numFmtId="0" fontId="0" fillId="0" borderId="0" xfId="0" applyAlignment="1"/>
    <xf numFmtId="0" fontId="10" fillId="0" borderId="0" xfId="0" applyFont="1" applyAlignment="1">
      <alignment wrapText="1"/>
    </xf>
    <xf numFmtId="0" fontId="10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G100"/>
  <sheetViews>
    <sheetView tabSelected="1" topLeftCell="A2" zoomScaleNormal="100" zoomScaleSheetLayoutView="75" workbookViewId="0">
      <selection activeCell="C7" sqref="C7:E7"/>
    </sheetView>
  </sheetViews>
  <sheetFormatPr defaultRowHeight="13.2"/>
  <cols>
    <col min="1" max="1" width="20.109375" customWidth="1"/>
    <col min="2" max="2" width="14.33203125" customWidth="1"/>
    <col min="3" max="3" width="11" customWidth="1"/>
    <col min="4" max="4" width="12" customWidth="1"/>
    <col min="5" max="5" width="11.5546875" style="21" customWidth="1"/>
    <col min="6" max="6" width="9.88671875" style="21" customWidth="1"/>
    <col min="7" max="7" width="12.109375" customWidth="1"/>
  </cols>
  <sheetData>
    <row r="1" spans="1:7" hidden="1"/>
    <row r="2" spans="1:7" ht="18">
      <c r="C2" s="6" t="s">
        <v>68</v>
      </c>
      <c r="D2" s="6"/>
      <c r="E2"/>
      <c r="F2" s="37"/>
      <c r="G2" s="21"/>
    </row>
    <row r="3" spans="1:7" ht="18">
      <c r="C3" s="6" t="s">
        <v>36</v>
      </c>
      <c r="E3"/>
      <c r="F3" s="37"/>
      <c r="G3" s="21"/>
    </row>
    <row r="4" spans="1:7" ht="18">
      <c r="C4" s="6" t="s">
        <v>37</v>
      </c>
      <c r="E4"/>
      <c r="F4" s="37"/>
      <c r="G4" s="21"/>
    </row>
    <row r="5" spans="1:7" ht="18">
      <c r="C5" s="6" t="s">
        <v>85</v>
      </c>
      <c r="E5"/>
      <c r="F5" s="37"/>
      <c r="G5" s="21"/>
    </row>
    <row r="6" spans="1:7">
      <c r="E6"/>
      <c r="F6" s="37"/>
      <c r="G6" s="21"/>
    </row>
    <row r="7" spans="1:7" ht="18">
      <c r="C7" s="90" t="s">
        <v>40</v>
      </c>
      <c r="D7" s="90"/>
      <c r="E7" s="90"/>
      <c r="F7" s="37"/>
      <c r="G7" s="21"/>
    </row>
    <row r="8" spans="1:7" ht="31.2" customHeight="1">
      <c r="C8" s="91" t="s">
        <v>12</v>
      </c>
      <c r="D8" s="91"/>
      <c r="E8" s="91"/>
      <c r="F8" s="37"/>
      <c r="G8" s="21"/>
    </row>
    <row r="9" spans="1:7" ht="18">
      <c r="C9" s="7" t="s">
        <v>13</v>
      </c>
      <c r="D9" s="7"/>
      <c r="E9" s="7"/>
      <c r="F9" s="37"/>
      <c r="G9" s="21"/>
    </row>
    <row r="10" spans="1:7" ht="18">
      <c r="C10" s="7" t="s">
        <v>14</v>
      </c>
      <c r="D10" s="7"/>
      <c r="E10" s="7"/>
      <c r="F10" s="37"/>
      <c r="G10" s="21"/>
    </row>
    <row r="11" spans="1:7" ht="18">
      <c r="C11" s="7" t="s">
        <v>41</v>
      </c>
      <c r="D11" s="7"/>
      <c r="E11" s="7"/>
      <c r="F11" s="37"/>
      <c r="G11" s="21"/>
    </row>
    <row r="12" spans="1:7" ht="19.5" customHeight="1">
      <c r="A12" s="1"/>
      <c r="B12" s="1"/>
      <c r="C12" s="6" t="s">
        <v>38</v>
      </c>
      <c r="D12" s="25"/>
      <c r="E12" s="25"/>
      <c r="F12" s="37"/>
      <c r="G12" s="21"/>
    </row>
    <row r="13" spans="1:7" ht="19.2" customHeight="1">
      <c r="A13" s="1"/>
      <c r="B13" s="1"/>
      <c r="C13" s="6" t="s">
        <v>39</v>
      </c>
      <c r="D13" s="6"/>
      <c r="E13"/>
      <c r="F13" s="37"/>
      <c r="G13" s="21"/>
    </row>
    <row r="14" spans="1:7" ht="18.75" customHeight="1">
      <c r="A14" s="1"/>
      <c r="B14" s="1"/>
      <c r="C14" s="6" t="s">
        <v>86</v>
      </c>
      <c r="D14" s="2"/>
      <c r="E14"/>
      <c r="F14" s="37"/>
      <c r="G14" s="21"/>
    </row>
    <row r="15" spans="1:7" ht="15.6">
      <c r="A15" s="1"/>
      <c r="B15" s="2"/>
      <c r="C15" s="2"/>
      <c r="D15" s="2"/>
    </row>
    <row r="16" spans="1:7" ht="15.6" hidden="1">
      <c r="A16" s="1"/>
      <c r="B16" s="2"/>
      <c r="C16" s="2"/>
      <c r="D16" s="2"/>
    </row>
    <row r="17" spans="1:7" ht="21" customHeight="1">
      <c r="A17" s="88" t="s">
        <v>26</v>
      </c>
      <c r="B17" s="88"/>
      <c r="C17" s="88"/>
      <c r="D17" s="88"/>
      <c r="E17" s="88"/>
      <c r="F17" s="89"/>
      <c r="G17" s="89"/>
    </row>
    <row r="18" spans="1:7" ht="17.399999999999999" customHeight="1">
      <c r="A18" s="3"/>
      <c r="B18" s="4"/>
      <c r="C18" s="4"/>
      <c r="D18" s="13"/>
      <c r="E18" s="86" t="s">
        <v>27</v>
      </c>
      <c r="F18" s="87"/>
      <c r="G18" s="87"/>
    </row>
    <row r="19" spans="1:7" ht="34.950000000000003" customHeight="1">
      <c r="A19" s="8" t="s">
        <v>5</v>
      </c>
      <c r="B19" s="92" t="s">
        <v>0</v>
      </c>
      <c r="C19" s="93"/>
      <c r="D19" s="93"/>
      <c r="E19" s="22" t="s">
        <v>31</v>
      </c>
      <c r="F19" s="38" t="s">
        <v>49</v>
      </c>
      <c r="G19" s="22" t="s">
        <v>84</v>
      </c>
    </row>
    <row r="20" spans="1:7" ht="20.399999999999999" customHeight="1">
      <c r="A20" s="9" t="s">
        <v>6</v>
      </c>
      <c r="B20" s="73" t="s">
        <v>4</v>
      </c>
      <c r="C20" s="94"/>
      <c r="D20" s="94"/>
      <c r="E20" s="26">
        <f>E21</f>
        <v>67632.899999999994</v>
      </c>
      <c r="F20" s="39"/>
      <c r="G20" s="35">
        <f t="shared" ref="G20:G30" si="0">E20+F20</f>
        <v>67632.899999999994</v>
      </c>
    </row>
    <row r="21" spans="1:7" ht="52.2" customHeight="1">
      <c r="A21" s="10" t="s">
        <v>42</v>
      </c>
      <c r="B21" s="95" t="s">
        <v>11</v>
      </c>
      <c r="C21" s="94"/>
      <c r="D21" s="94"/>
      <c r="E21" s="16">
        <v>67632.899999999994</v>
      </c>
      <c r="F21" s="40"/>
      <c r="G21" s="36">
        <f t="shared" si="0"/>
        <v>67632.899999999994</v>
      </c>
    </row>
    <row r="22" spans="1:7" ht="18.600000000000001" customHeight="1">
      <c r="A22" s="11" t="s">
        <v>51</v>
      </c>
      <c r="B22" s="96" t="s">
        <v>2</v>
      </c>
      <c r="C22" s="97"/>
      <c r="D22" s="98"/>
      <c r="E22" s="24">
        <f>E27+E29+E30+E28+E25+E26+E23+E24</f>
        <v>62696.800000000003</v>
      </c>
      <c r="F22" s="26">
        <f t="shared" ref="F22:G22" si="1">F27+F29+F30+F28+F25+F26+F23+F24</f>
        <v>1300</v>
      </c>
      <c r="G22" s="24">
        <f t="shared" si="1"/>
        <v>63996.800000000003</v>
      </c>
    </row>
    <row r="23" spans="1:7" ht="80.25" customHeight="1">
      <c r="A23" s="32" t="s">
        <v>76</v>
      </c>
      <c r="B23" s="76" t="s">
        <v>75</v>
      </c>
      <c r="C23" s="84"/>
      <c r="D23" s="85"/>
      <c r="E23" s="16">
        <v>794.5</v>
      </c>
      <c r="F23" s="33"/>
      <c r="G23" s="16">
        <f>E23+F23</f>
        <v>794.5</v>
      </c>
    </row>
    <row r="24" spans="1:7" ht="51.75" customHeight="1">
      <c r="A24" s="32" t="s">
        <v>43</v>
      </c>
      <c r="B24" s="76" t="s">
        <v>77</v>
      </c>
      <c r="C24" s="84"/>
      <c r="D24" s="85"/>
      <c r="E24" s="16">
        <v>15000</v>
      </c>
      <c r="F24" s="33"/>
      <c r="G24" s="16">
        <f>E24+F24</f>
        <v>15000</v>
      </c>
    </row>
    <row r="25" spans="1:7" ht="49.95" customHeight="1">
      <c r="A25" s="31" t="s">
        <v>43</v>
      </c>
      <c r="B25" s="61" t="s">
        <v>72</v>
      </c>
      <c r="C25" s="62"/>
      <c r="D25" s="63"/>
      <c r="E25" s="16">
        <v>1940</v>
      </c>
      <c r="F25" s="33">
        <v>1300</v>
      </c>
      <c r="G25" s="16">
        <f>E25+F25</f>
        <v>3240</v>
      </c>
    </row>
    <row r="26" spans="1:7" s="21" customFormat="1" ht="64.95" customHeight="1">
      <c r="A26" s="32" t="s">
        <v>43</v>
      </c>
      <c r="B26" s="64" t="s">
        <v>73</v>
      </c>
      <c r="C26" s="65"/>
      <c r="D26" s="66"/>
      <c r="E26" s="33">
        <v>9592.2999999999993</v>
      </c>
      <c r="F26" s="33"/>
      <c r="G26" s="33">
        <f>E26+F26</f>
        <v>9592.2999999999993</v>
      </c>
    </row>
    <row r="27" spans="1:7" ht="84.75" customHeight="1">
      <c r="A27" s="10" t="s">
        <v>43</v>
      </c>
      <c r="B27" s="76" t="s">
        <v>50</v>
      </c>
      <c r="C27" s="77"/>
      <c r="D27" s="78"/>
      <c r="E27" s="16">
        <v>4411.7</v>
      </c>
      <c r="F27" s="40"/>
      <c r="G27" s="28">
        <f t="shared" si="0"/>
        <v>4411.7</v>
      </c>
    </row>
    <row r="28" spans="1:7" ht="112.95" customHeight="1">
      <c r="A28" s="29" t="s">
        <v>43</v>
      </c>
      <c r="B28" s="76" t="s">
        <v>69</v>
      </c>
      <c r="C28" s="77"/>
      <c r="D28" s="78"/>
      <c r="E28" s="16">
        <v>7807.9</v>
      </c>
      <c r="F28" s="40"/>
      <c r="G28" s="28">
        <f>E28+F28</f>
        <v>7807.9</v>
      </c>
    </row>
    <row r="29" spans="1:7" ht="114" customHeight="1">
      <c r="A29" s="29" t="s">
        <v>43</v>
      </c>
      <c r="B29" s="81" t="s">
        <v>30</v>
      </c>
      <c r="C29" s="82"/>
      <c r="D29" s="83"/>
      <c r="E29" s="16">
        <v>10801.7</v>
      </c>
      <c r="F29" s="40"/>
      <c r="G29" s="28">
        <f t="shared" si="0"/>
        <v>10801.7</v>
      </c>
    </row>
    <row r="30" spans="1:7" ht="84" customHeight="1">
      <c r="A30" s="29" t="s">
        <v>43</v>
      </c>
      <c r="B30" s="55" t="s">
        <v>29</v>
      </c>
      <c r="C30" s="74"/>
      <c r="D30" s="75"/>
      <c r="E30" s="16">
        <v>12348.7</v>
      </c>
      <c r="F30" s="40"/>
      <c r="G30" s="28">
        <f t="shared" si="0"/>
        <v>12348.7</v>
      </c>
    </row>
    <row r="31" spans="1:7" ht="15.75" customHeight="1">
      <c r="A31" s="11" t="s">
        <v>52</v>
      </c>
      <c r="B31" s="79" t="s">
        <v>1</v>
      </c>
      <c r="C31" s="79"/>
      <c r="D31" s="80"/>
      <c r="E31" s="24">
        <f>E32+E33+E34+E35+E36+E37+E39+E40+E41+E42+E43+E44+E47+E48+E49+E50+E51+E52+E53+E58+E59+E60+E61+E62+E63+E64+E65+E66+E67+E68</f>
        <v>969632.3</v>
      </c>
      <c r="F31" s="26">
        <f>F32+F33+F34+F35+F36+F37+F39+F40+F41+F42+F43+F44+F47+F48+F49+F50+F51+F52+F53+F58+F59+F60+F61+F62+F63+F64+F65+F66+F67+F68</f>
        <v>-98.6</v>
      </c>
      <c r="G31" s="24">
        <f>G32+G33+G34+G35+G36+G37+G39+G40+G41+G42+G43+G44+G47+G48+G49+G50+G51+G52+G53+G58+G59+G60+G61+G62+G63+G64+G65+G66+G67+G68</f>
        <v>969533.7</v>
      </c>
    </row>
    <row r="32" spans="1:7" ht="211.2" customHeight="1">
      <c r="A32" s="10" t="s">
        <v>44</v>
      </c>
      <c r="B32" s="47" t="s">
        <v>66</v>
      </c>
      <c r="C32" s="49"/>
      <c r="D32" s="49"/>
      <c r="E32" s="16">
        <v>2163.6999999999998</v>
      </c>
      <c r="F32" s="40"/>
      <c r="G32" s="28">
        <f t="shared" ref="G32:G74" si="2">E32+F32</f>
        <v>2163.6999999999998</v>
      </c>
    </row>
    <row r="33" spans="1:7" ht="145.94999999999999" customHeight="1">
      <c r="A33" s="10" t="s">
        <v>44</v>
      </c>
      <c r="B33" s="47" t="s">
        <v>53</v>
      </c>
      <c r="C33" s="52"/>
      <c r="D33" s="52"/>
      <c r="E33" s="16">
        <v>0</v>
      </c>
      <c r="F33" s="40"/>
      <c r="G33" s="28">
        <f t="shared" si="2"/>
        <v>0</v>
      </c>
    </row>
    <row r="34" spans="1:7" ht="145.94999999999999" customHeight="1">
      <c r="A34" s="10" t="s">
        <v>47</v>
      </c>
      <c r="B34" s="47" t="s">
        <v>67</v>
      </c>
      <c r="C34" s="52"/>
      <c r="D34" s="52"/>
      <c r="E34" s="16">
        <v>0</v>
      </c>
      <c r="F34" s="40"/>
      <c r="G34" s="28">
        <f t="shared" si="2"/>
        <v>0</v>
      </c>
    </row>
    <row r="35" spans="1:7" ht="94.95" customHeight="1">
      <c r="A35" s="10" t="s">
        <v>44</v>
      </c>
      <c r="B35" s="47" t="s">
        <v>21</v>
      </c>
      <c r="C35" s="47"/>
      <c r="D35" s="47"/>
      <c r="E35" s="16">
        <v>456.8</v>
      </c>
      <c r="F35" s="40"/>
      <c r="G35" s="28">
        <f t="shared" si="2"/>
        <v>456.8</v>
      </c>
    </row>
    <row r="36" spans="1:7" ht="213" customHeight="1">
      <c r="A36" s="10" t="s">
        <v>44</v>
      </c>
      <c r="B36" s="47" t="s">
        <v>54</v>
      </c>
      <c r="C36" s="47"/>
      <c r="D36" s="47"/>
      <c r="E36" s="16">
        <v>12295.7</v>
      </c>
      <c r="F36" s="40"/>
      <c r="G36" s="28">
        <f t="shared" si="2"/>
        <v>12295.7</v>
      </c>
    </row>
    <row r="37" spans="1:7" ht="81" customHeight="1">
      <c r="A37" s="10" t="s">
        <v>44</v>
      </c>
      <c r="B37" s="47" t="s">
        <v>80</v>
      </c>
      <c r="C37" s="51"/>
      <c r="D37" s="51"/>
      <c r="E37" s="16">
        <v>2106.9</v>
      </c>
      <c r="F37" s="40"/>
      <c r="G37" s="28">
        <f t="shared" si="2"/>
        <v>2106.9</v>
      </c>
    </row>
    <row r="38" spans="1:7" ht="163.95" customHeight="1">
      <c r="A38" s="34" t="s">
        <v>44</v>
      </c>
      <c r="B38" s="55" t="s">
        <v>78</v>
      </c>
      <c r="C38" s="56"/>
      <c r="D38" s="57"/>
      <c r="E38" s="16"/>
      <c r="F38" s="40"/>
      <c r="G38" s="28"/>
    </row>
    <row r="39" spans="1:7" ht="51.6" customHeight="1">
      <c r="A39" s="34"/>
      <c r="B39" s="47" t="s">
        <v>79</v>
      </c>
      <c r="C39" s="51"/>
      <c r="D39" s="51"/>
      <c r="E39" s="16">
        <v>3787</v>
      </c>
      <c r="F39" s="40"/>
      <c r="G39" s="28">
        <f t="shared" si="2"/>
        <v>3787</v>
      </c>
    </row>
    <row r="40" spans="1:7" ht="212.4" customHeight="1">
      <c r="A40" s="34" t="s">
        <v>44</v>
      </c>
      <c r="B40" s="47" t="s">
        <v>22</v>
      </c>
      <c r="C40" s="51"/>
      <c r="D40" s="51"/>
      <c r="E40" s="16">
        <v>281.3</v>
      </c>
      <c r="F40" s="40"/>
      <c r="G40" s="28">
        <f t="shared" si="2"/>
        <v>281.3</v>
      </c>
    </row>
    <row r="41" spans="1:7" ht="66.599999999999994" customHeight="1">
      <c r="A41" s="34" t="s">
        <v>44</v>
      </c>
      <c r="B41" s="47" t="s">
        <v>15</v>
      </c>
      <c r="C41" s="47"/>
      <c r="D41" s="47"/>
      <c r="E41" s="16">
        <v>1010.6</v>
      </c>
      <c r="F41" s="40"/>
      <c r="G41" s="28">
        <f t="shared" si="2"/>
        <v>1010.6</v>
      </c>
    </row>
    <row r="42" spans="1:7" ht="210" customHeight="1">
      <c r="A42" s="34" t="s">
        <v>44</v>
      </c>
      <c r="B42" s="47" t="s">
        <v>55</v>
      </c>
      <c r="C42" s="53"/>
      <c r="D42" s="53"/>
      <c r="E42" s="16">
        <v>3862</v>
      </c>
      <c r="F42" s="40"/>
      <c r="G42" s="28">
        <f t="shared" si="2"/>
        <v>3862</v>
      </c>
    </row>
    <row r="43" spans="1:7" ht="84.6" customHeight="1">
      <c r="A43" s="10" t="s">
        <v>44</v>
      </c>
      <c r="B43" s="44" t="s">
        <v>8</v>
      </c>
      <c r="C43" s="54"/>
      <c r="D43" s="54"/>
      <c r="E43" s="16">
        <v>506.2</v>
      </c>
      <c r="F43" s="40"/>
      <c r="G43" s="28">
        <f t="shared" si="2"/>
        <v>506.2</v>
      </c>
    </row>
    <row r="44" spans="1:7" ht="128.4" customHeight="1">
      <c r="A44" s="46" t="s">
        <v>44</v>
      </c>
      <c r="B44" s="44" t="s">
        <v>56</v>
      </c>
      <c r="C44" s="45"/>
      <c r="D44" s="45"/>
      <c r="E44" s="16">
        <f>E45+E46</f>
        <v>742640.8</v>
      </c>
      <c r="F44" s="40"/>
      <c r="G44" s="28">
        <f t="shared" si="2"/>
        <v>742640.8</v>
      </c>
    </row>
    <row r="45" spans="1:7" ht="51" customHeight="1">
      <c r="A45" s="46"/>
      <c r="B45" s="44" t="s">
        <v>16</v>
      </c>
      <c r="C45" s="44"/>
      <c r="D45" s="44"/>
      <c r="E45" s="16">
        <v>329781.40000000002</v>
      </c>
      <c r="F45" s="40"/>
      <c r="G45" s="28">
        <f t="shared" si="2"/>
        <v>329781.40000000002</v>
      </c>
    </row>
    <row r="46" spans="1:7" ht="37.200000000000003" customHeight="1">
      <c r="A46" s="46"/>
      <c r="B46" s="44" t="s">
        <v>57</v>
      </c>
      <c r="C46" s="44"/>
      <c r="D46" s="44"/>
      <c r="E46" s="16">
        <v>412859.4</v>
      </c>
      <c r="F46" s="40"/>
      <c r="G46" s="28">
        <f t="shared" si="2"/>
        <v>412859.4</v>
      </c>
    </row>
    <row r="47" spans="1:7" ht="84" customHeight="1">
      <c r="A47" s="10" t="s">
        <v>44</v>
      </c>
      <c r="B47" s="43" t="s">
        <v>58</v>
      </c>
      <c r="C47" s="43"/>
      <c r="D47" s="43"/>
      <c r="E47" s="16">
        <v>5188</v>
      </c>
      <c r="F47" s="40"/>
      <c r="G47" s="28">
        <f t="shared" si="2"/>
        <v>5188</v>
      </c>
    </row>
    <row r="48" spans="1:7" ht="97.95" customHeight="1">
      <c r="A48" s="10" t="s">
        <v>44</v>
      </c>
      <c r="B48" s="44" t="s">
        <v>59</v>
      </c>
      <c r="C48" s="45"/>
      <c r="D48" s="45"/>
      <c r="E48" s="16">
        <v>2778.9</v>
      </c>
      <c r="F48" s="40"/>
      <c r="G48" s="28">
        <f t="shared" si="2"/>
        <v>2778.9</v>
      </c>
    </row>
    <row r="49" spans="1:7" ht="67.2" customHeight="1">
      <c r="A49" s="10" t="s">
        <v>44</v>
      </c>
      <c r="B49" s="44" t="s">
        <v>9</v>
      </c>
      <c r="C49" s="45"/>
      <c r="D49" s="45"/>
      <c r="E49" s="16">
        <v>506.4</v>
      </c>
      <c r="F49" s="40"/>
      <c r="G49" s="28">
        <f t="shared" si="2"/>
        <v>506.4</v>
      </c>
    </row>
    <row r="50" spans="1:7" ht="82.95" customHeight="1">
      <c r="A50" s="10" t="s">
        <v>44</v>
      </c>
      <c r="B50" s="47" t="s">
        <v>10</v>
      </c>
      <c r="C50" s="47"/>
      <c r="D50" s="47"/>
      <c r="E50" s="16">
        <v>4599.3999999999996</v>
      </c>
      <c r="F50" s="40"/>
      <c r="G50" s="28">
        <f t="shared" si="2"/>
        <v>4599.3999999999996</v>
      </c>
    </row>
    <row r="51" spans="1:7" ht="174" customHeight="1">
      <c r="A51" s="10" t="s">
        <v>44</v>
      </c>
      <c r="B51" s="47" t="s">
        <v>60</v>
      </c>
      <c r="C51" s="47"/>
      <c r="D51" s="47"/>
      <c r="E51" s="16">
        <v>85.3</v>
      </c>
      <c r="F51" s="40"/>
      <c r="G51" s="28">
        <f t="shared" si="2"/>
        <v>85.3</v>
      </c>
    </row>
    <row r="52" spans="1:7" ht="148.19999999999999" customHeight="1">
      <c r="A52" s="10" t="s">
        <v>44</v>
      </c>
      <c r="B52" s="47" t="s">
        <v>19</v>
      </c>
      <c r="C52" s="49"/>
      <c r="D52" s="49"/>
      <c r="E52" s="16">
        <v>158.30000000000001</v>
      </c>
      <c r="F52" s="40">
        <v>-98.6</v>
      </c>
      <c r="G52" s="28">
        <f t="shared" si="2"/>
        <v>59.700000000000017</v>
      </c>
    </row>
    <row r="53" spans="1:7" ht="210" customHeight="1">
      <c r="A53" s="42" t="s">
        <v>44</v>
      </c>
      <c r="B53" s="50" t="s">
        <v>61</v>
      </c>
      <c r="C53" s="50"/>
      <c r="D53" s="50"/>
      <c r="E53" s="16">
        <f>E54+E55+E56</f>
        <v>7167.7</v>
      </c>
      <c r="F53" s="39"/>
      <c r="G53" s="28">
        <f t="shared" si="2"/>
        <v>7167.7</v>
      </c>
    </row>
    <row r="54" spans="1:7" ht="67.2" customHeight="1">
      <c r="A54" s="42"/>
      <c r="B54" s="48" t="s">
        <v>23</v>
      </c>
      <c r="C54" s="48"/>
      <c r="D54" s="48"/>
      <c r="E54" s="16">
        <v>7049.1</v>
      </c>
      <c r="F54" s="39"/>
      <c r="G54" s="28">
        <f t="shared" si="2"/>
        <v>7049.1</v>
      </c>
    </row>
    <row r="55" spans="1:7" ht="36.6" customHeight="1">
      <c r="A55" s="42"/>
      <c r="B55" s="48" t="s">
        <v>17</v>
      </c>
      <c r="C55" s="48"/>
      <c r="D55" s="48"/>
      <c r="E55" s="16">
        <v>87.4</v>
      </c>
      <c r="F55" s="39"/>
      <c r="G55" s="28">
        <f t="shared" si="2"/>
        <v>87.4</v>
      </c>
    </row>
    <row r="56" spans="1:7" ht="35.4" customHeight="1">
      <c r="A56" s="42"/>
      <c r="B56" s="48" t="s">
        <v>18</v>
      </c>
      <c r="C56" s="48"/>
      <c r="D56" s="48"/>
      <c r="E56" s="16">
        <v>31.2</v>
      </c>
      <c r="F56" s="39"/>
      <c r="G56" s="28">
        <f t="shared" si="2"/>
        <v>31.2</v>
      </c>
    </row>
    <row r="57" spans="1:7" ht="243.6" customHeight="1">
      <c r="A57" s="34" t="s">
        <v>44</v>
      </c>
      <c r="B57" s="58" t="s">
        <v>82</v>
      </c>
      <c r="C57" s="59"/>
      <c r="D57" s="60"/>
      <c r="E57" s="16"/>
      <c r="F57" s="39"/>
      <c r="G57" s="28"/>
    </row>
    <row r="58" spans="1:7" ht="98.4" customHeight="1">
      <c r="A58" s="10"/>
      <c r="B58" s="48" t="s">
        <v>81</v>
      </c>
      <c r="C58" s="52"/>
      <c r="D58" s="52"/>
      <c r="E58" s="16">
        <v>41633.4</v>
      </c>
      <c r="F58" s="39"/>
      <c r="G58" s="28">
        <f t="shared" si="2"/>
        <v>41633.4</v>
      </c>
    </row>
    <row r="59" spans="1:7" ht="130.19999999999999" customHeight="1">
      <c r="A59" s="10" t="s">
        <v>44</v>
      </c>
      <c r="B59" s="50" t="s">
        <v>24</v>
      </c>
      <c r="C59" s="50"/>
      <c r="D59" s="50"/>
      <c r="E59" s="16">
        <v>500</v>
      </c>
      <c r="F59" s="39"/>
      <c r="G59" s="28">
        <f t="shared" si="2"/>
        <v>500</v>
      </c>
    </row>
    <row r="60" spans="1:7" ht="292.2" customHeight="1">
      <c r="A60" s="10" t="s">
        <v>44</v>
      </c>
      <c r="B60" s="50" t="s">
        <v>83</v>
      </c>
      <c r="C60" s="50"/>
      <c r="D60" s="50"/>
      <c r="E60" s="16">
        <v>331</v>
      </c>
      <c r="F60" s="39"/>
      <c r="G60" s="28">
        <f t="shared" si="2"/>
        <v>331</v>
      </c>
    </row>
    <row r="61" spans="1:7" ht="213" customHeight="1">
      <c r="A61" s="10" t="s">
        <v>44</v>
      </c>
      <c r="B61" s="43" t="s">
        <v>62</v>
      </c>
      <c r="C61" s="53"/>
      <c r="D61" s="53"/>
      <c r="E61" s="16">
        <v>5.2</v>
      </c>
      <c r="F61" s="39"/>
      <c r="G61" s="28">
        <f t="shared" si="2"/>
        <v>5.2</v>
      </c>
    </row>
    <row r="62" spans="1:7" ht="112.95" customHeight="1">
      <c r="A62" s="10" t="s">
        <v>44</v>
      </c>
      <c r="B62" s="50" t="s">
        <v>28</v>
      </c>
      <c r="C62" s="50"/>
      <c r="D62" s="50"/>
      <c r="E62" s="16">
        <v>472.6</v>
      </c>
      <c r="F62" s="39"/>
      <c r="G62" s="28">
        <f t="shared" si="2"/>
        <v>472.6</v>
      </c>
    </row>
    <row r="63" spans="1:7" ht="127.95" customHeight="1">
      <c r="A63" s="10" t="s">
        <v>44</v>
      </c>
      <c r="B63" s="47" t="s">
        <v>63</v>
      </c>
      <c r="C63" s="47"/>
      <c r="D63" s="47"/>
      <c r="E63" s="16">
        <v>579.70000000000005</v>
      </c>
      <c r="F63" s="39"/>
      <c r="G63" s="28">
        <f t="shared" si="2"/>
        <v>579.70000000000005</v>
      </c>
    </row>
    <row r="64" spans="1:7" ht="99.6" customHeight="1">
      <c r="A64" s="10" t="s">
        <v>44</v>
      </c>
      <c r="B64" s="43" t="s">
        <v>64</v>
      </c>
      <c r="C64" s="43"/>
      <c r="D64" s="43"/>
      <c r="E64" s="16">
        <v>126</v>
      </c>
      <c r="F64" s="39"/>
      <c r="G64" s="28">
        <f t="shared" si="2"/>
        <v>126</v>
      </c>
    </row>
    <row r="65" spans="1:7" ht="159.6" customHeight="1">
      <c r="A65" s="15" t="s">
        <v>45</v>
      </c>
      <c r="B65" s="47" t="s">
        <v>65</v>
      </c>
      <c r="C65" s="47"/>
      <c r="D65" s="47"/>
      <c r="E65" s="16">
        <v>51786</v>
      </c>
      <c r="F65" s="39"/>
      <c r="G65" s="28">
        <f t="shared" si="2"/>
        <v>51786</v>
      </c>
    </row>
    <row r="66" spans="1:7" ht="99" customHeight="1">
      <c r="A66" s="15" t="s">
        <v>45</v>
      </c>
      <c r="B66" s="50" t="s">
        <v>32</v>
      </c>
      <c r="C66" s="50"/>
      <c r="D66" s="50"/>
      <c r="E66" s="16">
        <v>40493.1</v>
      </c>
      <c r="F66" s="39"/>
      <c r="G66" s="28">
        <f t="shared" si="2"/>
        <v>40493.1</v>
      </c>
    </row>
    <row r="67" spans="1:7" ht="143.4" customHeight="1">
      <c r="A67" s="15" t="s">
        <v>46</v>
      </c>
      <c r="B67" s="44" t="s">
        <v>25</v>
      </c>
      <c r="C67" s="54"/>
      <c r="D67" s="54"/>
      <c r="E67" s="16">
        <v>10784.5</v>
      </c>
      <c r="F67" s="39"/>
      <c r="G67" s="28">
        <f t="shared" si="2"/>
        <v>10784.5</v>
      </c>
    </row>
    <row r="68" spans="1:7" ht="210.6" customHeight="1">
      <c r="A68" s="15"/>
      <c r="B68" s="47" t="s">
        <v>35</v>
      </c>
      <c r="C68" s="71"/>
      <c r="D68" s="71"/>
      <c r="E68" s="16">
        <f>E69+E70</f>
        <v>33325.800000000003</v>
      </c>
      <c r="F68" s="39"/>
      <c r="G68" s="28">
        <f t="shared" si="2"/>
        <v>33325.800000000003</v>
      </c>
    </row>
    <row r="69" spans="1:7" ht="34.200000000000003" customHeight="1">
      <c r="A69" s="15" t="s">
        <v>48</v>
      </c>
      <c r="B69" s="47" t="s">
        <v>33</v>
      </c>
      <c r="C69" s="47"/>
      <c r="D69" s="47"/>
      <c r="E69" s="16">
        <v>0</v>
      </c>
      <c r="F69" s="39"/>
      <c r="G69" s="28">
        <f t="shared" si="2"/>
        <v>0</v>
      </c>
    </row>
    <row r="70" spans="1:7" ht="19.2" customHeight="1">
      <c r="A70" s="15" t="s">
        <v>48</v>
      </c>
      <c r="B70" s="47" t="s">
        <v>34</v>
      </c>
      <c r="C70" s="47"/>
      <c r="D70" s="47"/>
      <c r="E70" s="16">
        <v>33325.800000000003</v>
      </c>
      <c r="F70" s="39">
        <v>0</v>
      </c>
      <c r="G70" s="28">
        <f t="shared" si="2"/>
        <v>33325.800000000003</v>
      </c>
    </row>
    <row r="71" spans="1:7" ht="21" customHeight="1">
      <c r="A71" s="9" t="s">
        <v>7</v>
      </c>
      <c r="B71" s="72" t="s">
        <v>3</v>
      </c>
      <c r="C71" s="73"/>
      <c r="D71" s="73"/>
      <c r="E71" s="24">
        <f>E20+E22+E31</f>
        <v>1099962</v>
      </c>
      <c r="F71" s="41">
        <f>F20+F22+F31</f>
        <v>1201.4000000000001</v>
      </c>
      <c r="G71" s="27">
        <f t="shared" si="2"/>
        <v>1101163.3999999999</v>
      </c>
    </row>
    <row r="72" spans="1:7" ht="0.6" customHeight="1">
      <c r="A72" s="69"/>
      <c r="B72" s="69"/>
      <c r="C72" s="69"/>
      <c r="D72" s="69"/>
      <c r="E72" s="23"/>
      <c r="G72" s="28">
        <f t="shared" si="2"/>
        <v>0</v>
      </c>
    </row>
    <row r="73" spans="1:7" ht="9.6" hidden="1" customHeight="1">
      <c r="A73" s="5"/>
      <c r="G73" s="28">
        <f t="shared" si="2"/>
        <v>0</v>
      </c>
    </row>
    <row r="74" spans="1:7" ht="18" hidden="1" customHeight="1">
      <c r="A74" s="5" t="s">
        <v>20</v>
      </c>
      <c r="G74" s="28">
        <f t="shared" si="2"/>
        <v>0</v>
      </c>
    </row>
    <row r="75" spans="1:7" ht="18" customHeight="1">
      <c r="A75" s="5"/>
      <c r="E75" s="23"/>
      <c r="G75" s="23"/>
    </row>
    <row r="76" spans="1:7" ht="18" hidden="1" customHeight="1">
      <c r="A76" s="70"/>
      <c r="B76" s="70"/>
      <c r="C76" s="70"/>
    </row>
    <row r="77" spans="1:7" ht="18" hidden="1" customHeight="1">
      <c r="A77" s="17"/>
      <c r="B77" s="17"/>
      <c r="C77" s="17"/>
    </row>
    <row r="78" spans="1:7" ht="19.2" customHeight="1">
      <c r="A78" s="30" t="s">
        <v>70</v>
      </c>
      <c r="B78" s="18"/>
      <c r="C78" s="18"/>
      <c r="D78" s="1"/>
    </row>
    <row r="79" spans="1:7" ht="19.2" customHeight="1">
      <c r="A79" s="30" t="s">
        <v>71</v>
      </c>
      <c r="B79" s="18"/>
      <c r="C79" s="18"/>
      <c r="D79" s="1"/>
      <c r="G79" s="6" t="s">
        <v>74</v>
      </c>
    </row>
    <row r="80" spans="1:7" ht="19.95" customHeight="1">
      <c r="A80" s="19"/>
      <c r="B80" s="20"/>
      <c r="C80" s="18"/>
      <c r="F80" s="67"/>
      <c r="G80" s="68"/>
    </row>
    <row r="86" spans="4:4">
      <c r="D86" s="12"/>
    </row>
    <row r="87" spans="4:4">
      <c r="D87" s="12"/>
    </row>
    <row r="88" spans="4:4">
      <c r="D88" s="12"/>
    </row>
    <row r="89" spans="4:4">
      <c r="D89" s="12"/>
    </row>
    <row r="98" spans="4:4">
      <c r="D98" s="12"/>
    </row>
    <row r="100" spans="4:4" ht="15.6">
      <c r="D100" s="14"/>
    </row>
  </sheetData>
  <autoFilter ref="A19:G19">
    <filterColumn colId="1" showButton="0"/>
    <filterColumn colId="2" showButton="0"/>
  </autoFilter>
  <mergeCells count="62">
    <mergeCell ref="B23:D23"/>
    <mergeCell ref="B24:D24"/>
    <mergeCell ref="E18:G18"/>
    <mergeCell ref="A17:G17"/>
    <mergeCell ref="C7:E7"/>
    <mergeCell ref="C8:E8"/>
    <mergeCell ref="B19:D19"/>
    <mergeCell ref="B20:D20"/>
    <mergeCell ref="B21:D21"/>
    <mergeCell ref="B22:D22"/>
    <mergeCell ref="B33:D33"/>
    <mergeCell ref="B30:D30"/>
    <mergeCell ref="B27:D27"/>
    <mergeCell ref="B32:D32"/>
    <mergeCell ref="B28:D28"/>
    <mergeCell ref="B31:D31"/>
    <mergeCell ref="B29:D29"/>
    <mergeCell ref="B25:D25"/>
    <mergeCell ref="B26:D26"/>
    <mergeCell ref="F80:G80"/>
    <mergeCell ref="B66:D66"/>
    <mergeCell ref="A72:D72"/>
    <mergeCell ref="A76:C76"/>
    <mergeCell ref="B58:D58"/>
    <mergeCell ref="B69:D69"/>
    <mergeCell ref="B68:D68"/>
    <mergeCell ref="B65:D65"/>
    <mergeCell ref="B67:D67"/>
    <mergeCell ref="B61:D61"/>
    <mergeCell ref="B60:D60"/>
    <mergeCell ref="B63:D63"/>
    <mergeCell ref="B71:D71"/>
    <mergeCell ref="B62:D62"/>
    <mergeCell ref="B39:D39"/>
    <mergeCell ref="B64:D64"/>
    <mergeCell ref="B34:D34"/>
    <mergeCell ref="B42:D42"/>
    <mergeCell ref="B70:D70"/>
    <mergeCell ref="B59:D59"/>
    <mergeCell ref="B36:D36"/>
    <mergeCell ref="B37:D37"/>
    <mergeCell ref="B43:D43"/>
    <mergeCell ref="B41:D41"/>
    <mergeCell ref="B40:D40"/>
    <mergeCell ref="B35:D35"/>
    <mergeCell ref="B38:D38"/>
    <mergeCell ref="B57:D57"/>
    <mergeCell ref="A53:A56"/>
    <mergeCell ref="B47:D47"/>
    <mergeCell ref="B49:D49"/>
    <mergeCell ref="A44:A46"/>
    <mergeCell ref="B48:D48"/>
    <mergeCell ref="B51:D51"/>
    <mergeCell ref="B54:D54"/>
    <mergeCell ref="B55:D55"/>
    <mergeCell ref="B52:D52"/>
    <mergeCell ref="B50:D50"/>
    <mergeCell ref="B45:D45"/>
    <mergeCell ref="B44:D44"/>
    <mergeCell ref="B53:D53"/>
    <mergeCell ref="B46:D46"/>
    <mergeCell ref="B56:D56"/>
  </mergeCells>
  <phoneticPr fontId="0" type="noConversion"/>
  <pageMargins left="0.9055118110236221" right="0.31496062992125984" top="0.78740157480314965" bottom="0.78740157480314965" header="0" footer="0"/>
  <pageSetup paperSize="9" fitToHeight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2014г </vt:lpstr>
      <vt:lpstr>'бюджет 2014г '!Заголовки_для_печати</vt:lpstr>
    </vt:vector>
  </TitlesOfParts>
  <Company>dfbk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Аникушина Н.Г.</dc:creator>
  <cp:lastModifiedBy>Карина Магомедова</cp:lastModifiedBy>
  <cp:lastPrinted>2017-06-09T07:05:08Z</cp:lastPrinted>
  <dcterms:created xsi:type="dcterms:W3CDTF">2005-02-09T05:28:59Z</dcterms:created>
  <dcterms:modified xsi:type="dcterms:W3CDTF">2017-06-22T06:05:25Z</dcterms:modified>
</cp:coreProperties>
</file>